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8" i="2" l="1"/>
  <c r="J8" i="2" s="1"/>
  <c r="H8" i="2"/>
  <c r="G8" i="2"/>
  <c r="I6" i="1"/>
  <c r="J6" i="1" s="1"/>
  <c r="H6" i="1"/>
  <c r="F7" i="1" s="1"/>
  <c r="G6" i="1"/>
  <c r="H7" i="1" l="1"/>
  <c r="F8" i="1" s="1"/>
  <c r="G7" i="1"/>
  <c r="I7" i="1"/>
  <c r="J7" i="1" s="1"/>
  <c r="I8" i="1" l="1"/>
  <c r="J8" i="1" s="1"/>
  <c r="H8" i="1"/>
  <c r="F9" i="1" s="1"/>
  <c r="G8" i="1"/>
  <c r="G9" i="1" l="1"/>
  <c r="H9" i="1"/>
  <c r="F10" i="1" s="1"/>
  <c r="I9" i="1"/>
  <c r="J9" i="1" s="1"/>
  <c r="G10" i="1" l="1"/>
  <c r="I10" i="1"/>
  <c r="J10" i="1" s="1"/>
  <c r="H10" i="1"/>
  <c r="F11" i="1" s="1"/>
  <c r="G11" i="1" l="1"/>
  <c r="H11" i="1"/>
  <c r="F12" i="1" s="1"/>
  <c r="I11" i="1"/>
  <c r="J11" i="1" s="1"/>
  <c r="H12" i="1" l="1"/>
  <c r="F13" i="1" s="1"/>
  <c r="I12" i="1"/>
  <c r="J12" i="1" s="1"/>
  <c r="G12" i="1"/>
  <c r="G13" i="1" l="1"/>
  <c r="H13" i="1"/>
  <c r="F14" i="1" s="1"/>
  <c r="I13" i="1"/>
  <c r="J13" i="1" s="1"/>
  <c r="G14" i="1" l="1"/>
  <c r="I14" i="1"/>
  <c r="J14" i="1" s="1"/>
  <c r="H14" i="1"/>
  <c r="F15" i="1" s="1"/>
  <c r="G15" i="1" l="1"/>
  <c r="I15" i="1"/>
  <c r="J15" i="1" s="1"/>
  <c r="H15" i="1"/>
  <c r="F16" i="1" s="1"/>
  <c r="G16" i="1" l="1"/>
  <c r="H16" i="1"/>
  <c r="F17" i="1" s="1"/>
  <c r="I16" i="1"/>
  <c r="J16" i="1" s="1"/>
  <c r="G17" i="1" l="1"/>
  <c r="H17" i="1"/>
  <c r="F18" i="1" s="1"/>
  <c r="I17" i="1"/>
  <c r="J17" i="1" s="1"/>
  <c r="I18" i="1" l="1"/>
  <c r="J18" i="1" s="1"/>
  <c r="H18" i="1"/>
  <c r="F19" i="1" s="1"/>
  <c r="G18" i="1"/>
  <c r="G19" i="1" l="1"/>
  <c r="I19" i="1"/>
  <c r="J19" i="1" s="1"/>
  <c r="H19" i="1"/>
  <c r="F20" i="1" s="1"/>
  <c r="H20" i="1" l="1"/>
  <c r="F21" i="1" s="1"/>
  <c r="G20" i="1"/>
  <c r="I20" i="1"/>
  <c r="J20" i="1" s="1"/>
  <c r="G21" i="1" l="1"/>
  <c r="H21" i="1"/>
  <c r="F22" i="1" s="1"/>
  <c r="I21" i="1"/>
  <c r="J21" i="1" s="1"/>
  <c r="G22" i="1" l="1"/>
  <c r="I22" i="1"/>
  <c r="J22" i="1" s="1"/>
  <c r="H22" i="1"/>
  <c r="F23" i="1" s="1"/>
  <c r="G23" i="1" l="1"/>
  <c r="H23" i="1"/>
  <c r="F24" i="1" s="1"/>
  <c r="I23" i="1"/>
  <c r="J23" i="1" s="1"/>
  <c r="G24" i="1" l="1"/>
  <c r="H24" i="1"/>
  <c r="F25" i="1" s="1"/>
  <c r="I24" i="1"/>
  <c r="J24" i="1" s="1"/>
  <c r="G25" i="1" l="1"/>
  <c r="I25" i="1"/>
  <c r="J25" i="1" s="1"/>
  <c r="H25" i="1"/>
  <c r="F26" i="1" s="1"/>
  <c r="G26" i="1" l="1"/>
  <c r="H26" i="1"/>
  <c r="F27" i="1" s="1"/>
  <c r="I26" i="1"/>
  <c r="J26" i="1" s="1"/>
  <c r="G27" i="1" l="1"/>
  <c r="I27" i="1"/>
  <c r="J27" i="1" s="1"/>
  <c r="H27" i="1"/>
  <c r="F28" i="1" s="1"/>
  <c r="G28" i="1" l="1"/>
  <c r="H28" i="1"/>
  <c r="F29" i="1" s="1"/>
  <c r="I28" i="1"/>
  <c r="J28" i="1" s="1"/>
  <c r="I29" i="1" l="1"/>
  <c r="J29" i="1" s="1"/>
  <c r="H29" i="1"/>
  <c r="F30" i="1" s="1"/>
  <c r="G29" i="1"/>
  <c r="G30" i="1" l="1"/>
  <c r="I30" i="1"/>
  <c r="J30" i="1" s="1"/>
  <c r="H30" i="1"/>
</calcChain>
</file>

<file path=xl/sharedStrings.xml><?xml version="1.0" encoding="utf-8"?>
<sst xmlns="http://schemas.openxmlformats.org/spreadsheetml/2006/main" count="12" uniqueCount="7">
  <si>
    <t>Starting Balance</t>
  </si>
  <si>
    <t>4% Spending</t>
  </si>
  <si>
    <t>Month Spending Amount</t>
  </si>
  <si>
    <t>3% Inflation</t>
  </si>
  <si>
    <t>Year</t>
  </si>
  <si>
    <t>4% Rule Explained</t>
  </si>
  <si>
    <t>7% Average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</si>
</sst>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8" fontId="0" fillId="0" borderId="0" xfId="0" applyNumberForma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O39"/>
  <sheetViews>
    <sheetView tabSelected="1" workbookViewId="0">
      <selection activeCell="F36" sqref="F36"/>
    </sheetView>
  </sheetViews>
  <sheetFormatPr defaultRowHeight="15" x14ac:dyDescent="0.25"/>
  <cols>
    <col min="6" max="6" width="15.85546875" customWidth="1"/>
    <col min="7" max="7" width="18.28515625" customWidth="1"/>
    <col min="8" max="8" width="13.28515625" customWidth="1"/>
    <col min="9" max="9" width="13.7109375" customWidth="1"/>
    <col min="10" max="10" width="23.5703125" customWidth="1"/>
  </cols>
  <sheetData>
    <row r="3" spans="5:10" ht="28.5" x14ac:dyDescent="0.45">
      <c r="G3" s="3" t="s">
        <v>5</v>
      </c>
    </row>
    <row r="5" spans="5:10" x14ac:dyDescent="0.25">
      <c r="E5" s="1" t="s">
        <v>4</v>
      </c>
      <c r="F5" s="1" t="s">
        <v>0</v>
      </c>
      <c r="G5" s="1" t="s">
        <v>6</v>
      </c>
      <c r="H5" s="1" t="s">
        <v>3</v>
      </c>
      <c r="I5" s="1" t="s">
        <v>1</v>
      </c>
      <c r="J5" s="1" t="s">
        <v>2</v>
      </c>
    </row>
    <row r="6" spans="5:10" x14ac:dyDescent="0.25">
      <c r="E6" s="1">
        <v>1</v>
      </c>
      <c r="F6" s="2">
        <v>500000</v>
      </c>
      <c r="G6" s="2">
        <f>SUM(F6*0.07)</f>
        <v>35000</v>
      </c>
      <c r="H6" s="2">
        <f>SUM(F6*0.03)</f>
        <v>15000</v>
      </c>
      <c r="I6" s="2">
        <f>SUM(F6*0.04)</f>
        <v>20000</v>
      </c>
      <c r="J6" s="2">
        <f>SUM(I6/12)</f>
        <v>1666.6666666666667</v>
      </c>
    </row>
    <row r="7" spans="5:10" x14ac:dyDescent="0.25">
      <c r="E7" s="1">
        <v>2</v>
      </c>
      <c r="F7" s="2">
        <f>SUM(F6+H6)</f>
        <v>515000</v>
      </c>
      <c r="G7" s="2">
        <f>SUM(F7*0.07)</f>
        <v>36050</v>
      </c>
      <c r="H7" s="2">
        <f>SUM(F7*0.03)</f>
        <v>15450</v>
      </c>
      <c r="I7" s="2">
        <f>SUM(F7*0.04)</f>
        <v>20600</v>
      </c>
      <c r="J7" s="2">
        <f>SUM(I7/12)</f>
        <v>1716.6666666666667</v>
      </c>
    </row>
    <row r="8" spans="5:10" x14ac:dyDescent="0.25">
      <c r="E8" s="1">
        <v>3</v>
      </c>
      <c r="F8" s="2">
        <f>SUM(F7+H7)</f>
        <v>530450</v>
      </c>
      <c r="G8" s="2">
        <f>SUM(F8*0.07)</f>
        <v>37131.5</v>
      </c>
      <c r="H8" s="2">
        <f>SUM(F8*0.03)</f>
        <v>15913.5</v>
      </c>
      <c r="I8" s="2">
        <f>SUM(F8*0.04)</f>
        <v>21218</v>
      </c>
      <c r="J8" s="2">
        <f>SUM(I8/12)</f>
        <v>1768.1666666666667</v>
      </c>
    </row>
    <row r="9" spans="5:10" x14ac:dyDescent="0.25">
      <c r="E9" s="1">
        <v>4</v>
      </c>
      <c r="F9" s="2">
        <f>SUM(F8+H8)</f>
        <v>546363.5</v>
      </c>
      <c r="G9" s="2">
        <f>SUM(F9*0.07)</f>
        <v>38245.445000000007</v>
      </c>
      <c r="H9" s="2">
        <f>SUM(F9*0.03)</f>
        <v>16390.904999999999</v>
      </c>
      <c r="I9" s="2">
        <f>SUM(F9*0.04)</f>
        <v>21854.54</v>
      </c>
      <c r="J9" s="2">
        <f>SUM(I9/12)</f>
        <v>1821.2116666666668</v>
      </c>
    </row>
    <row r="10" spans="5:10" x14ac:dyDescent="0.25">
      <c r="E10" s="1">
        <v>5</v>
      </c>
      <c r="F10" s="2">
        <f>SUM(F9+H9)</f>
        <v>562754.40500000003</v>
      </c>
      <c r="G10" s="2">
        <f>SUM(F10*0.07)</f>
        <v>39392.808350000007</v>
      </c>
      <c r="H10" s="2">
        <f>SUM(F10*0.03)</f>
        <v>16882.632150000001</v>
      </c>
      <c r="I10" s="2">
        <f>SUM(F10*0.04)</f>
        <v>22510.176200000002</v>
      </c>
      <c r="J10" s="2">
        <f>SUM(I10/12)</f>
        <v>1875.8480166666668</v>
      </c>
    </row>
    <row r="11" spans="5:10" x14ac:dyDescent="0.25">
      <c r="E11" s="1">
        <v>6</v>
      </c>
      <c r="F11" s="2">
        <f>SUM(F10+H10)</f>
        <v>579637.03714999999</v>
      </c>
      <c r="G11" s="2">
        <f>SUM(F11*0.07)</f>
        <v>40574.5926005</v>
      </c>
      <c r="H11" s="2">
        <f>SUM(F11*0.03)</f>
        <v>17389.1111145</v>
      </c>
      <c r="I11" s="2">
        <f>SUM(F11*0.04)</f>
        <v>23185.481486000001</v>
      </c>
      <c r="J11" s="2">
        <f>SUM(I11/12)</f>
        <v>1932.1234571666666</v>
      </c>
    </row>
    <row r="12" spans="5:10" x14ac:dyDescent="0.25">
      <c r="E12" s="1">
        <v>7</v>
      </c>
      <c r="F12" s="2">
        <f>SUM(F11+H11)</f>
        <v>597026.14826449996</v>
      </c>
      <c r="G12" s="2">
        <f>SUM(F12*0.07)</f>
        <v>41791.830378514998</v>
      </c>
      <c r="H12" s="2">
        <f>SUM(F12*0.03)</f>
        <v>17910.784447934999</v>
      </c>
      <c r="I12" s="2">
        <f>SUM(F12*0.04)</f>
        <v>23881.04593058</v>
      </c>
      <c r="J12" s="2">
        <f>SUM(I12/12)</f>
        <v>1990.0871608816667</v>
      </c>
    </row>
    <row r="13" spans="5:10" x14ac:dyDescent="0.25">
      <c r="E13" s="1">
        <v>8</v>
      </c>
      <c r="F13" s="2">
        <f>SUM(F12+H12)</f>
        <v>614936.93271243491</v>
      </c>
      <c r="G13" s="2">
        <f>SUM(F13*0.07)</f>
        <v>43045.585289870447</v>
      </c>
      <c r="H13" s="2">
        <f>SUM(F13*0.03)</f>
        <v>18448.107981373047</v>
      </c>
      <c r="I13" s="2">
        <f>SUM(F13*0.04)</f>
        <v>24597.477308497397</v>
      </c>
      <c r="J13" s="2">
        <f>SUM(I13/12)</f>
        <v>2049.7897757081164</v>
      </c>
    </row>
    <row r="14" spans="5:10" x14ac:dyDescent="0.25">
      <c r="E14" s="1">
        <v>9</v>
      </c>
      <c r="F14" s="2">
        <f>SUM(F13+H13)</f>
        <v>633385.040693808</v>
      </c>
      <c r="G14" s="2">
        <f>SUM(F14*0.07)</f>
        <v>44336.952848566565</v>
      </c>
      <c r="H14" s="2">
        <f>SUM(F14*0.03)</f>
        <v>19001.551220814239</v>
      </c>
      <c r="I14" s="2">
        <f>SUM(F14*0.04)</f>
        <v>25335.401627752319</v>
      </c>
      <c r="J14" s="2">
        <f>SUM(I14/12)</f>
        <v>2111.2834689793599</v>
      </c>
    </row>
    <row r="15" spans="5:10" x14ac:dyDescent="0.25">
      <c r="E15" s="1">
        <v>10</v>
      </c>
      <c r="F15" s="2">
        <f>SUM(F14+H14)</f>
        <v>652386.59191462223</v>
      </c>
      <c r="G15" s="2">
        <f>SUM(F15*0.07)</f>
        <v>45667.061434023562</v>
      </c>
      <c r="H15" s="2">
        <f>SUM(F15*0.03)</f>
        <v>19571.597757438667</v>
      </c>
      <c r="I15" s="2">
        <f>SUM(F15*0.04)</f>
        <v>26095.463676584888</v>
      </c>
      <c r="J15" s="2">
        <f>SUM(I15/12)</f>
        <v>2174.6219730487405</v>
      </c>
    </row>
    <row r="16" spans="5:10" x14ac:dyDescent="0.25">
      <c r="E16" s="1">
        <v>11</v>
      </c>
      <c r="F16" s="2">
        <f>SUM(F15+H15)</f>
        <v>671958.18967206089</v>
      </c>
      <c r="G16" s="2">
        <f>SUM(F16*0.07)</f>
        <v>47037.07327704427</v>
      </c>
      <c r="H16" s="2">
        <f>SUM(F16*0.03)</f>
        <v>20158.745690161824</v>
      </c>
      <c r="I16" s="2">
        <f>SUM(F16*0.04)</f>
        <v>26878.327586882435</v>
      </c>
      <c r="J16" s="2">
        <f>SUM(I16/12)</f>
        <v>2239.8606322402029</v>
      </c>
    </row>
    <row r="17" spans="5:10" x14ac:dyDescent="0.25">
      <c r="E17" s="1">
        <v>12</v>
      </c>
      <c r="F17" s="2">
        <f>SUM(F16+H16)</f>
        <v>692116.93536222272</v>
      </c>
      <c r="G17" s="2">
        <f>SUM(F17*0.07)</f>
        <v>48448.185475355596</v>
      </c>
      <c r="H17" s="2">
        <f>SUM(F17*0.03)</f>
        <v>20763.508060866679</v>
      </c>
      <c r="I17" s="2">
        <f>SUM(F17*0.04)</f>
        <v>27684.67741448891</v>
      </c>
      <c r="J17" s="2">
        <f>SUM(I17/12)</f>
        <v>2307.0564512074093</v>
      </c>
    </row>
    <row r="18" spans="5:10" x14ac:dyDescent="0.25">
      <c r="E18" s="1">
        <v>13</v>
      </c>
      <c r="F18" s="2">
        <f>SUM(F17+H17)</f>
        <v>712880.44342308945</v>
      </c>
      <c r="G18" s="2">
        <f>SUM(F18*0.07)</f>
        <v>49901.631039616266</v>
      </c>
      <c r="H18" s="2">
        <f>SUM(F18*0.03)</f>
        <v>21386.413302692683</v>
      </c>
      <c r="I18" s="2">
        <f>SUM(F18*0.04)</f>
        <v>28515.21773692358</v>
      </c>
      <c r="J18" s="2">
        <f>SUM(I18/12)</f>
        <v>2376.2681447436316</v>
      </c>
    </row>
    <row r="19" spans="5:10" x14ac:dyDescent="0.25">
      <c r="E19" s="1">
        <v>14</v>
      </c>
      <c r="F19" s="2">
        <f>SUM(F18+H18)</f>
        <v>734266.85672578216</v>
      </c>
      <c r="G19" s="2">
        <f>SUM(F19*0.07)</f>
        <v>51398.679970804755</v>
      </c>
      <c r="H19" s="2">
        <f>SUM(F19*0.03)</f>
        <v>22028.005701773465</v>
      </c>
      <c r="I19" s="2">
        <f>SUM(F19*0.04)</f>
        <v>29370.674269031286</v>
      </c>
      <c r="J19" s="2">
        <f>SUM(I19/12)</f>
        <v>2447.5561890859403</v>
      </c>
    </row>
    <row r="20" spans="5:10" x14ac:dyDescent="0.25">
      <c r="E20" s="1">
        <v>15</v>
      </c>
      <c r="F20" s="2">
        <f>SUM(F19+H19)</f>
        <v>756294.86242755561</v>
      </c>
      <c r="G20" s="2">
        <f>SUM(F20*0.07)</f>
        <v>52940.6403699289</v>
      </c>
      <c r="H20" s="2">
        <f>SUM(F20*0.03)</f>
        <v>22688.845872826667</v>
      </c>
      <c r="I20" s="2">
        <f>SUM(F20*0.04)</f>
        <v>30251.794497102226</v>
      </c>
      <c r="J20" s="2">
        <f>SUM(I20/12)</f>
        <v>2520.9828747585188</v>
      </c>
    </row>
    <row r="21" spans="5:10" x14ac:dyDescent="0.25">
      <c r="E21" s="1">
        <v>16</v>
      </c>
      <c r="F21" s="2">
        <f>SUM(F20+H20)</f>
        <v>778983.70830038225</v>
      </c>
      <c r="G21" s="2">
        <f>SUM(F21*0.07)</f>
        <v>54528.859581026765</v>
      </c>
      <c r="H21" s="2">
        <f>SUM(F21*0.03)</f>
        <v>23369.511249011466</v>
      </c>
      <c r="I21" s="2">
        <f>SUM(F21*0.04)</f>
        <v>31159.348332015292</v>
      </c>
      <c r="J21" s="2">
        <f>SUM(I21/12)</f>
        <v>2596.6123610012742</v>
      </c>
    </row>
    <row r="22" spans="5:10" x14ac:dyDescent="0.25">
      <c r="E22" s="1">
        <v>17</v>
      </c>
      <c r="F22" s="2">
        <f>SUM(F21+H21)</f>
        <v>802353.21954939375</v>
      </c>
      <c r="G22" s="2">
        <f>SUM(F22*0.07)</f>
        <v>56164.72536845757</v>
      </c>
      <c r="H22" s="2">
        <f>SUM(F22*0.03)</f>
        <v>24070.59658648181</v>
      </c>
      <c r="I22" s="2">
        <f>SUM(F22*0.04)</f>
        <v>32094.128781975749</v>
      </c>
      <c r="J22" s="2">
        <f>SUM(I22/12)</f>
        <v>2674.5107318313126</v>
      </c>
    </row>
    <row r="23" spans="5:10" x14ac:dyDescent="0.25">
      <c r="E23" s="1">
        <v>18</v>
      </c>
      <c r="F23" s="2">
        <f>SUM(F22+H22)</f>
        <v>826423.81613587553</v>
      </c>
      <c r="G23" s="2">
        <f>SUM(F23*0.07)</f>
        <v>57849.66712951129</v>
      </c>
      <c r="H23" s="2">
        <f>SUM(F23*0.03)</f>
        <v>24792.714484076267</v>
      </c>
      <c r="I23" s="2">
        <f>SUM(F23*0.04)</f>
        <v>33056.95264543502</v>
      </c>
      <c r="J23" s="2">
        <f>SUM(I23/12)</f>
        <v>2754.7460537862517</v>
      </c>
    </row>
    <row r="24" spans="5:10" x14ac:dyDescent="0.25">
      <c r="E24" s="1">
        <v>19</v>
      </c>
      <c r="F24" s="2">
        <f>SUM(F23+H23)</f>
        <v>851216.53061995178</v>
      </c>
      <c r="G24" s="2">
        <f>SUM(F24*0.07)</f>
        <v>59585.157143396631</v>
      </c>
      <c r="H24" s="2">
        <f>SUM(F24*0.03)</f>
        <v>25536.495918598554</v>
      </c>
      <c r="I24" s="2">
        <f>SUM(F24*0.04)</f>
        <v>34048.661224798074</v>
      </c>
      <c r="J24" s="2">
        <f>SUM(I24/12)</f>
        <v>2837.3884353998396</v>
      </c>
    </row>
    <row r="25" spans="5:10" x14ac:dyDescent="0.25">
      <c r="E25" s="1">
        <v>20</v>
      </c>
      <c r="F25" s="2">
        <f>SUM(F24+H24)</f>
        <v>876753.02653855039</v>
      </c>
      <c r="G25" s="2">
        <f>SUM(F25*0.07)</f>
        <v>61372.71185769853</v>
      </c>
      <c r="H25" s="2">
        <f>SUM(F25*0.03)</f>
        <v>26302.59079615651</v>
      </c>
      <c r="I25" s="2">
        <f>SUM(F25*0.04)</f>
        <v>35070.121061542013</v>
      </c>
      <c r="J25" s="2">
        <f>SUM(I25/12)</f>
        <v>2922.5100884618346</v>
      </c>
    </row>
    <row r="26" spans="5:10" x14ac:dyDescent="0.25">
      <c r="E26" s="1">
        <v>21</v>
      </c>
      <c r="F26" s="2">
        <f>SUM(F25+H25)</f>
        <v>903055.61733470694</v>
      </c>
      <c r="G26" s="2">
        <f>SUM(F26*0.07)</f>
        <v>63213.893213429496</v>
      </c>
      <c r="H26" s="2">
        <f>SUM(F26*0.03)</f>
        <v>27091.668520041207</v>
      </c>
      <c r="I26" s="2">
        <f>SUM(F26*0.04)</f>
        <v>36122.224693388278</v>
      </c>
      <c r="J26" s="2">
        <f>SUM(I26/12)</f>
        <v>3010.18539111569</v>
      </c>
    </row>
    <row r="27" spans="5:10" x14ac:dyDescent="0.25">
      <c r="E27" s="1">
        <v>22</v>
      </c>
      <c r="F27" s="2">
        <f>SUM(F26+H26)</f>
        <v>930147.2858547481</v>
      </c>
      <c r="G27" s="2">
        <f>SUM(F27*0.07)</f>
        <v>65110.31000983237</v>
      </c>
      <c r="H27" s="2">
        <f>SUM(F27*0.03)</f>
        <v>27904.418575642441</v>
      </c>
      <c r="I27" s="2">
        <f>SUM(F27*0.04)</f>
        <v>37205.891434189922</v>
      </c>
      <c r="J27" s="2">
        <f>SUM(I27/12)</f>
        <v>3100.4909528491603</v>
      </c>
    </row>
    <row r="28" spans="5:10" x14ac:dyDescent="0.25">
      <c r="E28" s="1">
        <v>23</v>
      </c>
      <c r="F28" s="2">
        <f>SUM(F27+H27)</f>
        <v>958051.7044303905</v>
      </c>
      <c r="G28" s="2">
        <f>SUM(F28*0.07)</f>
        <v>67063.619310127338</v>
      </c>
      <c r="H28" s="2">
        <f>SUM(F28*0.03)</f>
        <v>28741.551132911714</v>
      </c>
      <c r="I28" s="2">
        <f>SUM(F28*0.04)</f>
        <v>38322.068177215624</v>
      </c>
      <c r="J28" s="2">
        <f>SUM(I28/12)</f>
        <v>3193.5056814346353</v>
      </c>
    </row>
    <row r="29" spans="5:10" x14ac:dyDescent="0.25">
      <c r="E29" s="1">
        <v>24</v>
      </c>
      <c r="F29" s="2">
        <f>SUM(F28+H28)</f>
        <v>986793.2555633022</v>
      </c>
      <c r="G29" s="2">
        <f>SUM(F29*0.07)</f>
        <v>69075.527889431163</v>
      </c>
      <c r="H29" s="2">
        <f>SUM(F29*0.03)</f>
        <v>29603.797666899063</v>
      </c>
      <c r="I29" s="2">
        <f>SUM(F29*0.04)</f>
        <v>39471.730222532089</v>
      </c>
      <c r="J29" s="2">
        <f>SUM(I29/12)</f>
        <v>3289.3108518776739</v>
      </c>
    </row>
    <row r="30" spans="5:10" x14ac:dyDescent="0.25">
      <c r="E30" s="1">
        <v>25</v>
      </c>
      <c r="F30" s="2">
        <f>SUM(F29+H29)</f>
        <v>1016397.0532302012</v>
      </c>
      <c r="G30" s="2">
        <f>SUM(F30*0.07)</f>
        <v>71147.793726114091</v>
      </c>
      <c r="H30" s="2">
        <f>SUM(F30*0.03)</f>
        <v>30491.911596906037</v>
      </c>
      <c r="I30" s="2">
        <f>SUM(F30*0.04)</f>
        <v>40655.882129208054</v>
      </c>
      <c r="J30" s="2">
        <f>SUM(I30/12)</f>
        <v>3387.9901774340046</v>
      </c>
    </row>
    <row r="31" spans="5:10" x14ac:dyDescent="0.25">
      <c r="E31" s="1"/>
      <c r="F31" s="1"/>
      <c r="G31" s="1"/>
      <c r="H31" s="1"/>
      <c r="I31" s="1"/>
      <c r="J31" s="1"/>
    </row>
    <row r="38" spans="11:15" x14ac:dyDescent="0.25">
      <c r="K38" s="1"/>
      <c r="L38" s="1"/>
      <c r="M38" s="1"/>
      <c r="N38" s="1"/>
      <c r="O38" s="1"/>
    </row>
    <row r="39" spans="11:15" x14ac:dyDescent="0.25">
      <c r="K39" s="2"/>
      <c r="L39" s="2"/>
      <c r="M39" s="2"/>
      <c r="N39" s="2"/>
      <c r="O3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7:J8"/>
  <sheetViews>
    <sheetView workbookViewId="0">
      <selection activeCell="H24" sqref="H24"/>
    </sheetView>
  </sheetViews>
  <sheetFormatPr defaultRowHeight="15" x14ac:dyDescent="0.25"/>
  <cols>
    <col min="6" max="6" width="18.5703125" customWidth="1"/>
    <col min="7" max="7" width="21.42578125" customWidth="1"/>
    <col min="8" max="8" width="16.85546875" customWidth="1"/>
    <col min="9" max="9" width="16.140625" customWidth="1"/>
    <col min="10" max="10" width="19.7109375" customWidth="1"/>
  </cols>
  <sheetData>
    <row r="7" spans="6:10" x14ac:dyDescent="0.25">
      <c r="F7" s="1" t="s">
        <v>0</v>
      </c>
      <c r="G7" s="1" t="s">
        <v>6</v>
      </c>
      <c r="H7" s="1" t="s">
        <v>3</v>
      </c>
      <c r="I7" s="1" t="s">
        <v>1</v>
      </c>
      <c r="J7" s="1" t="s">
        <v>2</v>
      </c>
    </row>
    <row r="8" spans="6:10" x14ac:dyDescent="0.25">
      <c r="F8" s="2">
        <v>500000</v>
      </c>
      <c r="G8" s="2">
        <f>SUM(F8*0.07)</f>
        <v>35000</v>
      </c>
      <c r="H8" s="2">
        <f>SUM(F8*0.03)</f>
        <v>15000</v>
      </c>
      <c r="I8" s="2">
        <f>SUM(F8*0.04)</f>
        <v>20000</v>
      </c>
      <c r="J8" s="2">
        <f>SUM(I8/12)</f>
        <v>1666.6666666666667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2022-09-11T04:43:07Z</dcterms:created>
  <dcterms:modified xsi:type="dcterms:W3CDTF">2022-09-11T05:51:39Z</dcterms:modified>
</cp:coreProperties>
</file>